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avendc.gov.uk\shares\Services\Financial Management\Financial Services\Finance\DATA TRANSPARENCY\Car Parking Account\"/>
    </mc:Choice>
  </mc:AlternateContent>
  <bookViews>
    <workbookView xWindow="720" yWindow="375" windowWidth="17955" windowHeight="10965" tabRatio="902"/>
  </bookViews>
  <sheets>
    <sheet name="Craven DC Parking Account" sheetId="18" r:id="rId1"/>
    <sheet name="2017_18 WP" sheetId="19" r:id="rId2"/>
    <sheet name="2018_19 WP" sheetId="20" r:id="rId3"/>
  </sheets>
  <definedNames>
    <definedName name="_xlnm.Print_Area" localSheetId="0">'Craven DC Parking Account'!$A$1:$D$31</definedName>
  </definedNames>
  <calcPr calcId="162913"/>
  <pivotCaches>
    <pivotCache cacheId="18" r:id="rId4"/>
    <pivotCache cacheId="19" r:id="rId5"/>
  </pivotCaches>
</workbook>
</file>

<file path=xl/calcChain.xml><?xml version="1.0" encoding="utf-8"?>
<calcChain xmlns="http://schemas.openxmlformats.org/spreadsheetml/2006/main">
  <c r="B24" i="18" l="1"/>
  <c r="B19" i="18" l="1"/>
  <c r="B26" i="18" s="1"/>
  <c r="B29" i="18" s="1"/>
  <c r="C24" i="18" l="1"/>
  <c r="C19" i="18" l="1"/>
  <c r="C26" i="18" l="1"/>
  <c r="C29" i="18" s="1"/>
</calcChain>
</file>

<file path=xl/sharedStrings.xml><?xml version="1.0" encoding="utf-8"?>
<sst xmlns="http://schemas.openxmlformats.org/spreadsheetml/2006/main" count="234" uniqueCount="86">
  <si>
    <t>£</t>
  </si>
  <si>
    <t>Employee Related Costs</t>
  </si>
  <si>
    <t xml:space="preserve">(NET SURPLUS) </t>
  </si>
  <si>
    <t>National Non-Domestic Rates</t>
  </si>
  <si>
    <t>Overhead Charges</t>
  </si>
  <si>
    <t>Capital Charges</t>
  </si>
  <si>
    <t>Off-Street Car Parking Permits</t>
  </si>
  <si>
    <t>Other Running Expenses</t>
  </si>
  <si>
    <t>Car Park Maintenance</t>
  </si>
  <si>
    <t xml:space="preserve">(NET SURPLUS) OFF-STREET CAR PARKING </t>
  </si>
  <si>
    <t>Other Income</t>
  </si>
  <si>
    <t>TOTAL EXPENDITURE</t>
  </si>
  <si>
    <t xml:space="preserve">Car Parking Fees </t>
  </si>
  <si>
    <t>ENFORCEMENT ACCOUNT - Since April 2014 enforcement for Off Street car parking is the responsibility of North Yorkshire County Council</t>
  </si>
  <si>
    <t>Craven District Council</t>
  </si>
  <si>
    <t>Parking Account - as required by the Transparency Code</t>
  </si>
  <si>
    <t>Off-Street Car Parking Account</t>
  </si>
  <si>
    <t>2017-18</t>
  </si>
  <si>
    <t>2018-19</t>
  </si>
  <si>
    <t>TT</t>
  </si>
  <si>
    <t>TransNo</t>
  </si>
  <si>
    <t>#</t>
  </si>
  <si>
    <t>Received Date</t>
  </si>
  <si>
    <t>Period</t>
  </si>
  <si>
    <t>Account</t>
  </si>
  <si>
    <t>Account(T)</t>
  </si>
  <si>
    <t>Cat1</t>
  </si>
  <si>
    <t>Cat2</t>
  </si>
  <si>
    <t>TC</t>
  </si>
  <si>
    <t>Text</t>
  </si>
  <si>
    <t>Amount</t>
  </si>
  <si>
    <t>Salaries</t>
  </si>
  <si>
    <t>Overtime</t>
  </si>
  <si>
    <t>National Insurance</t>
  </si>
  <si>
    <t>Superannuation</t>
  </si>
  <si>
    <t>Insurance (Employees)</t>
  </si>
  <si>
    <t>Reactive Maintenance</t>
  </si>
  <si>
    <t>Planned Maintenance</t>
  </si>
  <si>
    <t>Salt Bins (Street Cleansing - int)</t>
  </si>
  <si>
    <t>Electricity</t>
  </si>
  <si>
    <t>NNDR</t>
  </si>
  <si>
    <t>Water</t>
  </si>
  <si>
    <t>Sewerage and Env.Services</t>
  </si>
  <si>
    <t>Insurance (Premises)</t>
  </si>
  <si>
    <t>Equipment</t>
  </si>
  <si>
    <t>Equipment - Maintenance</t>
  </si>
  <si>
    <t>Consumable Goods</t>
  </si>
  <si>
    <t>Printing &amp; Stationery</t>
  </si>
  <si>
    <t>Photocopier recharges</t>
  </si>
  <si>
    <t>External services</t>
  </si>
  <si>
    <t>Advertising</t>
  </si>
  <si>
    <t>Signs</t>
  </si>
  <si>
    <t>Telephone costs</t>
  </si>
  <si>
    <t>Mobile Phones</t>
  </si>
  <si>
    <t>Postages</t>
  </si>
  <si>
    <t>Miscellaneous</t>
  </si>
  <si>
    <t>Vehicle Fleet Costs</t>
  </si>
  <si>
    <t>Mechanics Recharge (int) Labour only</t>
  </si>
  <si>
    <t>Insurance (Vehicles)</t>
  </si>
  <si>
    <t>Car Allowances</t>
  </si>
  <si>
    <t>Litter Maintenance-Contract</t>
  </si>
  <si>
    <t>Central Admin Recharge</t>
  </si>
  <si>
    <t>Departmental Recharge</t>
  </si>
  <si>
    <t>Recharge of Depreciation</t>
  </si>
  <si>
    <t>Depreciation - Buildings</t>
  </si>
  <si>
    <t>Depreciation - Vehicles</t>
  </si>
  <si>
    <t>Revaluation Loss - Land</t>
  </si>
  <si>
    <t>Revaluation Loss - Buildings</t>
  </si>
  <si>
    <t>Car Parking Fees</t>
  </si>
  <si>
    <t>Car Parking Permits</t>
  </si>
  <si>
    <t>Miscellaneous Fees &amp; Charges</t>
  </si>
  <si>
    <t>Rent Receivable</t>
  </si>
  <si>
    <t>class</t>
  </si>
  <si>
    <t>Employee</t>
  </si>
  <si>
    <t>Overhead</t>
  </si>
  <si>
    <t>Offstreet Fees</t>
  </si>
  <si>
    <t>Offstreet Permits</t>
  </si>
  <si>
    <t>Other income</t>
  </si>
  <si>
    <t>Grand Total</t>
  </si>
  <si>
    <t>Row Labels</t>
  </si>
  <si>
    <t>Sum of Amount</t>
  </si>
  <si>
    <t>Capital</t>
  </si>
  <si>
    <t>* Surpluses from Car Parking contributes to the overall provision of service across the Council and where possible is utilised in the Maintenance and improvement of the Car Park Assets.</t>
  </si>
  <si>
    <t>Annual Maintenance</t>
  </si>
  <si>
    <t>Rent Payable</t>
  </si>
  <si>
    <t>General Licences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</si>
</sst>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\ ;\(#,##0\)"/>
    <numFmt numFmtId="165" formatCode="#,##0;[Red]\(#,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61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 vertic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/>
    </xf>
  </cellXfs>
  <cellStyles count="4">
    <cellStyle name="Comma 2" xfId="1"/>
    <cellStyle name="Comma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Hordern" refreshedDate="43742.559403009262" createdVersion="6" refreshedVersion="6" minRefreshableVersion="3" recordCount="41">
  <cacheSource type="worksheet">
    <worksheetSource ref="L1:M42" sheet="2017_18 WP"/>
  </cacheSource>
  <cacheFields count="2">
    <cacheField name="Amount" numFmtId="0">
      <sharedItems containsSemiMixedTypes="0" containsString="0" containsNumber="1" minValue="-1484843.96" maxValue="554636.18999999994"/>
    </cacheField>
    <cacheField name="class" numFmtId="0">
      <sharedItems count="9">
        <s v="Employee"/>
        <s v="Car Park Maintenance"/>
        <s v="Other Running Expenses"/>
        <s v="NNDR"/>
        <s v="Overhead"/>
        <s v="Capital"/>
        <s v="Offstreet Fees"/>
        <s v="Offstreet Permits"/>
        <s v="Other Incom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mes Hordern" refreshedDate="43742.559945601854" createdVersion="6" refreshedVersion="6" minRefreshableVersion="3" recordCount="40">
  <cacheSource type="worksheet">
    <worksheetSource ref="L1:M41" sheet="2018_19 WP"/>
  </cacheSource>
  <cacheFields count="2">
    <cacheField name="Amount" numFmtId="0">
      <sharedItems containsSemiMixedTypes="0" containsString="0" containsNumber="1" minValue="-1533963.76" maxValue="453140.01"/>
    </cacheField>
    <cacheField name="class" numFmtId="0">
      <sharedItems count="9">
        <s v="Employee"/>
        <s v="Car Park Maintenance"/>
        <s v="Other Running Expenses"/>
        <s v="NNDR"/>
        <s v="Overhead"/>
        <s v="Capital"/>
        <s v="Offstreet Fees"/>
        <s v="Offstreet Permits"/>
        <s v="Other Incom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n v="27814.04"/>
    <x v="0"/>
  </r>
  <r>
    <n v="1067.29"/>
    <x v="0"/>
  </r>
  <r>
    <n v="2864.32"/>
    <x v="0"/>
  </r>
  <r>
    <n v="5112"/>
    <x v="0"/>
  </r>
  <r>
    <n v="162.37"/>
    <x v="0"/>
  </r>
  <r>
    <n v="7893.85"/>
    <x v="1"/>
  </r>
  <r>
    <n v="1275"/>
    <x v="1"/>
  </r>
  <r>
    <n v="2400"/>
    <x v="1"/>
  </r>
  <r>
    <n v="7354.24"/>
    <x v="2"/>
  </r>
  <r>
    <n v="210150.66"/>
    <x v="3"/>
  </r>
  <r>
    <n v="606.54999999999995"/>
    <x v="2"/>
  </r>
  <r>
    <n v="4310.04"/>
    <x v="2"/>
  </r>
  <r>
    <n v="61.26"/>
    <x v="2"/>
  </r>
  <r>
    <n v="-6771.37"/>
    <x v="2"/>
  </r>
  <r>
    <n v="9795.65"/>
    <x v="2"/>
  </r>
  <r>
    <n v="8306.24"/>
    <x v="2"/>
  </r>
  <r>
    <n v="1265.1199999999999"/>
    <x v="2"/>
  </r>
  <r>
    <n v="565.85"/>
    <x v="2"/>
  </r>
  <r>
    <n v="60243.76"/>
    <x v="2"/>
  </r>
  <r>
    <n v="1034.18"/>
    <x v="1"/>
  </r>
  <r>
    <n v="1731.02"/>
    <x v="1"/>
  </r>
  <r>
    <n v="175.14"/>
    <x v="2"/>
  </r>
  <r>
    <n v="339.47"/>
    <x v="2"/>
  </r>
  <r>
    <n v="10.82"/>
    <x v="2"/>
  </r>
  <r>
    <n v="7.25"/>
    <x v="2"/>
  </r>
  <r>
    <n v="1805.54"/>
    <x v="2"/>
  </r>
  <r>
    <n v="1020.5"/>
    <x v="2"/>
  </r>
  <r>
    <n v="433.45"/>
    <x v="2"/>
  </r>
  <r>
    <n v="376.63"/>
    <x v="2"/>
  </r>
  <r>
    <n v="23575"/>
    <x v="1"/>
  </r>
  <r>
    <n v="57554"/>
    <x v="4"/>
  </r>
  <r>
    <n v="29157"/>
    <x v="4"/>
  </r>
  <r>
    <n v="1309"/>
    <x v="4"/>
  </r>
  <r>
    <n v="554636.18999999994"/>
    <x v="5"/>
  </r>
  <r>
    <n v="1577.4"/>
    <x v="5"/>
  </r>
  <r>
    <n v="94000"/>
    <x v="5"/>
  </r>
  <r>
    <n v="-11398.42"/>
    <x v="5"/>
  </r>
  <r>
    <n v="-1484843.96"/>
    <x v="6"/>
  </r>
  <r>
    <n v="-137248.62"/>
    <x v="7"/>
  </r>
  <r>
    <n v="-7425"/>
    <x v="8"/>
  </r>
  <r>
    <n v="-4114.7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">
  <r>
    <n v="28221"/>
    <x v="0"/>
  </r>
  <r>
    <n v="1482.67"/>
    <x v="0"/>
  </r>
  <r>
    <n v="2936.57"/>
    <x v="0"/>
  </r>
  <r>
    <n v="5257.55"/>
    <x v="0"/>
  </r>
  <r>
    <n v="198.66"/>
    <x v="0"/>
  </r>
  <r>
    <n v="0"/>
    <x v="1"/>
  </r>
  <r>
    <n v="14986.71"/>
    <x v="1"/>
  </r>
  <r>
    <n v="134.94999999999999"/>
    <x v="1"/>
  </r>
  <r>
    <n v="2400"/>
    <x v="1"/>
  </r>
  <r>
    <n v="8657.67"/>
    <x v="2"/>
  </r>
  <r>
    <n v="3484"/>
    <x v="2"/>
  </r>
  <r>
    <n v="250066.37"/>
    <x v="3"/>
  </r>
  <r>
    <n v="6679.6"/>
    <x v="2"/>
  </r>
  <r>
    <n v="49.61"/>
    <x v="2"/>
  </r>
  <r>
    <n v="157.41999999999999"/>
    <x v="2"/>
  </r>
  <r>
    <n v="9021.2099999999991"/>
    <x v="2"/>
  </r>
  <r>
    <n v="6222"/>
    <x v="2"/>
  </r>
  <r>
    <n v="2203.2800000000002"/>
    <x v="2"/>
  </r>
  <r>
    <n v="552.51"/>
    <x v="2"/>
  </r>
  <r>
    <n v="77614.91"/>
    <x v="2"/>
  </r>
  <r>
    <n v="590"/>
    <x v="2"/>
  </r>
  <r>
    <n v="455.58"/>
    <x v="1"/>
  </r>
  <r>
    <n v="497.35"/>
    <x v="1"/>
  </r>
  <r>
    <n v="163.83000000000001"/>
    <x v="2"/>
  </r>
  <r>
    <n v="303.39"/>
    <x v="2"/>
  </r>
  <r>
    <n v="8905.93"/>
    <x v="2"/>
  </r>
  <r>
    <n v="2665.64"/>
    <x v="2"/>
  </r>
  <r>
    <n v="315.83999999999997"/>
    <x v="2"/>
  </r>
  <r>
    <n v="441.97"/>
    <x v="2"/>
  </r>
  <r>
    <n v="23575"/>
    <x v="1"/>
  </r>
  <r>
    <n v="64253.09"/>
    <x v="4"/>
  </r>
  <r>
    <n v="30395"/>
    <x v="4"/>
  </r>
  <r>
    <n v="688"/>
    <x v="4"/>
  </r>
  <r>
    <n v="453140.01"/>
    <x v="5"/>
  </r>
  <r>
    <n v="1577.4"/>
    <x v="5"/>
  </r>
  <r>
    <n v="60239.9"/>
    <x v="5"/>
  </r>
  <r>
    <n v="-1533963.76"/>
    <x v="6"/>
  </r>
  <r>
    <n v="-152257.98000000001"/>
    <x v="7"/>
  </r>
  <r>
    <n v="-2887.5"/>
    <x v="8"/>
  </r>
  <r>
    <n v="-393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1:R11" firstHeaderRow="1" firstDataRow="1" firstDataCol="1"/>
  <pivotFields count="2">
    <pivotField dataField="1" showAll="0"/>
    <pivotField axis="axisRow" showAll="0">
      <items count="10">
        <item x="0"/>
        <item x="1"/>
        <item x="3"/>
        <item x="2"/>
        <item x="4"/>
        <item x="5"/>
        <item x="6"/>
        <item x="7"/>
        <item x="8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1:R11" firstHeaderRow="1" firstDataRow="1" firstDataCol="1"/>
  <pivotFields count="2">
    <pivotField dataField="1" showAll="0"/>
    <pivotField axis="axisRow" showAll="0">
      <items count="10">
        <item x="0"/>
        <item x="1"/>
        <item x="3"/>
        <item x="2"/>
        <item x="4"/>
        <item x="5"/>
        <item x="6"/>
        <item x="7"/>
        <item x="8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view="pageBreakPreview" zoomScaleNormal="100" zoomScaleSheetLayoutView="100" workbookViewId="0">
      <selection activeCell="C9" sqref="C9"/>
    </sheetView>
  </sheetViews>
  <sheetFormatPr defaultRowHeight="14.25" x14ac:dyDescent="0.2"/>
  <cols>
    <col min="1" max="1" width="41.85546875" style="15" bestFit="1" customWidth="1"/>
    <col min="2" max="3" width="10.7109375" style="22" customWidth="1"/>
    <col min="4" max="16384" width="9.140625" style="15"/>
  </cols>
  <sheetData>
    <row r="1" spans="1:8" ht="15" x14ac:dyDescent="0.25">
      <c r="A1" s="29" t="s">
        <v>14</v>
      </c>
      <c r="B1" s="29"/>
      <c r="C1" s="29"/>
      <c r="D1" s="29"/>
    </row>
    <row r="2" spans="1:8" ht="15" x14ac:dyDescent="0.25">
      <c r="A2" s="29" t="s">
        <v>15</v>
      </c>
      <c r="B2" s="29"/>
      <c r="C2" s="29"/>
      <c r="D2" s="29"/>
      <c r="E2" s="16"/>
      <c r="F2" s="16"/>
      <c r="G2" s="16"/>
    </row>
    <row r="3" spans="1:8" ht="15.75" x14ac:dyDescent="0.25">
      <c r="A3" s="5"/>
      <c r="B3" s="6"/>
      <c r="C3" s="17"/>
    </row>
    <row r="4" spans="1:8" ht="31.5" customHeight="1" x14ac:dyDescent="0.2">
      <c r="A4" s="28" t="s">
        <v>13</v>
      </c>
      <c r="B4" s="28"/>
      <c r="C4" s="28"/>
      <c r="D4" s="28"/>
      <c r="E4" s="23"/>
      <c r="F4" s="23"/>
      <c r="G4" s="23"/>
      <c r="H4" s="23"/>
    </row>
    <row r="5" spans="1:8" ht="15.75" x14ac:dyDescent="0.25">
      <c r="A5" s="5"/>
      <c r="B5" s="6"/>
      <c r="C5" s="17"/>
    </row>
    <row r="6" spans="1:8" x14ac:dyDescent="0.2">
      <c r="B6" s="12"/>
      <c r="C6" s="7"/>
    </row>
    <row r="7" spans="1:8" ht="15" x14ac:dyDescent="0.25">
      <c r="A7" s="18" t="s">
        <v>16</v>
      </c>
      <c r="B7" s="19"/>
      <c r="C7" s="19"/>
    </row>
    <row r="8" spans="1:8" x14ac:dyDescent="0.2">
      <c r="A8" s="4"/>
      <c r="B8" s="12"/>
      <c r="C8" s="7"/>
    </row>
    <row r="9" spans="1:8" x14ac:dyDescent="0.2">
      <c r="A9" s="4"/>
      <c r="B9" s="20"/>
      <c r="C9" s="20"/>
    </row>
    <row r="10" spans="1:8" x14ac:dyDescent="0.2">
      <c r="A10" s="21"/>
      <c r="B10" s="20" t="s">
        <v>18</v>
      </c>
      <c r="C10" s="20" t="s">
        <v>17</v>
      </c>
    </row>
    <row r="11" spans="1:8" x14ac:dyDescent="0.2">
      <c r="A11" s="4"/>
      <c r="B11" s="21" t="s">
        <v>0</v>
      </c>
      <c r="C11" s="21" t="s">
        <v>0</v>
      </c>
    </row>
    <row r="12" spans="1:8" x14ac:dyDescent="0.2">
      <c r="A12" s="4"/>
      <c r="B12" s="12"/>
      <c r="C12" s="7"/>
    </row>
    <row r="13" spans="1:8" x14ac:dyDescent="0.2">
      <c r="A13" s="3" t="s">
        <v>1</v>
      </c>
      <c r="B13" s="13">
        <v>38096.450000000004</v>
      </c>
      <c r="C13" s="14">
        <v>37020.020000000004</v>
      </c>
    </row>
    <row r="14" spans="1:8" x14ac:dyDescent="0.2">
      <c r="A14" s="3" t="s">
        <v>8</v>
      </c>
      <c r="B14" s="13">
        <v>42049.59</v>
      </c>
      <c r="C14" s="14">
        <v>37909.050000000003</v>
      </c>
    </row>
    <row r="15" spans="1:8" x14ac:dyDescent="0.2">
      <c r="A15" s="3" t="s">
        <v>3</v>
      </c>
      <c r="B15" s="13">
        <v>250066.37</v>
      </c>
      <c r="C15" s="14">
        <v>210150.66</v>
      </c>
    </row>
    <row r="16" spans="1:8" x14ac:dyDescent="0.2">
      <c r="A16" s="3" t="s">
        <v>7</v>
      </c>
      <c r="B16" s="13">
        <v>128028.80999999998</v>
      </c>
      <c r="C16" s="14">
        <v>89906.14</v>
      </c>
    </row>
    <row r="17" spans="1:4" x14ac:dyDescent="0.2">
      <c r="A17" s="3" t="s">
        <v>4</v>
      </c>
      <c r="B17" s="13">
        <v>95336.09</v>
      </c>
      <c r="C17" s="14">
        <v>88020</v>
      </c>
    </row>
    <row r="18" spans="1:4" x14ac:dyDescent="0.2">
      <c r="A18" s="3" t="s">
        <v>5</v>
      </c>
      <c r="B18" s="13">
        <v>514957.31000000006</v>
      </c>
      <c r="C18" s="14">
        <v>638815.16999999993</v>
      </c>
    </row>
    <row r="19" spans="1:4" ht="15" thickBot="1" x14ac:dyDescent="0.25">
      <c r="A19" s="1" t="s">
        <v>11</v>
      </c>
      <c r="B19" s="10">
        <f t="shared" ref="B19" si="0">SUM(B13:B18)</f>
        <v>1068534.6200000001</v>
      </c>
      <c r="C19" s="10">
        <f>SUM(C13:C18)</f>
        <v>1101821.04</v>
      </c>
    </row>
    <row r="20" spans="1:4" ht="15" thickTop="1" x14ac:dyDescent="0.2">
      <c r="A20" s="4"/>
      <c r="B20" s="12"/>
      <c r="C20" s="7"/>
    </row>
    <row r="21" spans="1:4" x14ac:dyDescent="0.2">
      <c r="A21" s="3" t="s">
        <v>12</v>
      </c>
      <c r="B21" s="9">
        <v>-1533963.76</v>
      </c>
      <c r="C21" s="9">
        <v>-1484843.96</v>
      </c>
    </row>
    <row r="22" spans="1:4" x14ac:dyDescent="0.2">
      <c r="A22" s="3" t="s">
        <v>6</v>
      </c>
      <c r="B22" s="9">
        <v>-152257.98000000001</v>
      </c>
      <c r="C22" s="9">
        <v>-137248.62</v>
      </c>
    </row>
    <row r="23" spans="1:4" x14ac:dyDescent="0.2">
      <c r="A23" s="3" t="s">
        <v>10</v>
      </c>
      <c r="B23" s="9">
        <v>-6817.5</v>
      </c>
      <c r="C23" s="9">
        <v>-11539.7</v>
      </c>
    </row>
    <row r="24" spans="1:4" ht="15" thickBot="1" x14ac:dyDescent="0.25">
      <c r="A24" s="1" t="s">
        <v>11</v>
      </c>
      <c r="B24" s="10">
        <f t="shared" ref="B24:C24" si="1">SUM(B21:B23)</f>
        <v>-1693039.24</v>
      </c>
      <c r="C24" s="10">
        <f t="shared" si="1"/>
        <v>-1633632.28</v>
      </c>
    </row>
    <row r="25" spans="1:4" ht="15" thickTop="1" x14ac:dyDescent="0.2">
      <c r="A25" s="4"/>
      <c r="B25" s="12"/>
      <c r="C25" s="7"/>
    </row>
    <row r="26" spans="1:4" ht="15" thickBot="1" x14ac:dyDescent="0.25">
      <c r="A26" s="2" t="s">
        <v>2</v>
      </c>
      <c r="B26" s="10">
        <f t="shared" ref="B26" si="2">SUM(B19+B24)</f>
        <v>-624504.61999999988</v>
      </c>
      <c r="C26" s="10">
        <f>SUM(C19+C24)</f>
        <v>-531811.24</v>
      </c>
    </row>
    <row r="27" spans="1:4" ht="15" thickTop="1" x14ac:dyDescent="0.2">
      <c r="A27" s="3"/>
      <c r="B27" s="8"/>
      <c r="C27" s="7"/>
    </row>
    <row r="29" spans="1:4" x14ac:dyDescent="0.2">
      <c r="A29" s="2" t="s">
        <v>9</v>
      </c>
      <c r="B29" s="11">
        <f>B26</f>
        <v>-624504.61999999988</v>
      </c>
      <c r="C29" s="11">
        <f>C26</f>
        <v>-531811.24</v>
      </c>
    </row>
    <row r="31" spans="1:4" ht="33" customHeight="1" x14ac:dyDescent="0.2">
      <c r="A31" s="27" t="s">
        <v>82</v>
      </c>
      <c r="B31" s="27"/>
      <c r="C31" s="27"/>
      <c r="D31" s="27"/>
    </row>
  </sheetData>
  <mergeCells count="4">
    <mergeCell ref="A31:D31"/>
    <mergeCell ref="A4:D4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Page &amp;P&amp;RCraven DC Parking Account 18_19.xlsx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5" zoomScaleNormal="85" workbookViewId="0">
      <selection activeCell="T18" sqref="T18"/>
    </sheetView>
  </sheetViews>
  <sheetFormatPr defaultRowHeight="15" x14ac:dyDescent="0.25"/>
  <cols>
    <col min="1" max="1" width="3" bestFit="1" customWidth="1"/>
    <col min="2" max="2" width="8.28515625" bestFit="1" customWidth="1"/>
    <col min="3" max="3" width="2" bestFit="1" customWidth="1"/>
    <col min="4" max="4" width="13.85546875" bestFit="1" customWidth="1"/>
    <col min="5" max="5" width="6.85546875" bestFit="1" customWidth="1"/>
    <col min="6" max="6" width="8.140625" bestFit="1" customWidth="1"/>
    <col min="7" max="7" width="34.7109375" bestFit="1" customWidth="1"/>
    <col min="8" max="9" width="4.85546875" bestFit="1" customWidth="1"/>
    <col min="10" max="10" width="3.140625" bestFit="1" customWidth="1"/>
    <col min="11" max="11" width="4.85546875" bestFit="1" customWidth="1"/>
    <col min="12" max="12" width="11.7109375" bestFit="1" customWidth="1"/>
    <col min="13" max="13" width="23.85546875" bestFit="1" customWidth="1"/>
    <col min="17" max="17" width="23.85546875" bestFit="1" customWidth="1"/>
    <col min="18" max="18" width="14.85546875" customWidth="1"/>
    <col min="19" max="24" width="23" bestFit="1" customWidth="1"/>
    <col min="25" max="25" width="11.28515625" bestFit="1" customWidth="1"/>
  </cols>
  <sheetData>
    <row r="1" spans="1:18" x14ac:dyDescent="0.25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72</v>
      </c>
      <c r="Q1" s="24" t="s">
        <v>79</v>
      </c>
      <c r="R1" t="s">
        <v>80</v>
      </c>
    </row>
    <row r="2" spans="1:18" x14ac:dyDescent="0.25">
      <c r="F2">
        <v>100</v>
      </c>
      <c r="G2" t="s">
        <v>31</v>
      </c>
      <c r="L2">
        <v>27814.04</v>
      </c>
      <c r="M2" t="s">
        <v>73</v>
      </c>
      <c r="Q2" s="25" t="s">
        <v>73</v>
      </c>
      <c r="R2" s="26">
        <v>37020.020000000004</v>
      </c>
    </row>
    <row r="3" spans="1:18" x14ac:dyDescent="0.25">
      <c r="F3">
        <v>135</v>
      </c>
      <c r="G3" t="s">
        <v>32</v>
      </c>
      <c r="L3">
        <v>1067.29</v>
      </c>
      <c r="M3" t="s">
        <v>73</v>
      </c>
      <c r="Q3" s="25" t="s">
        <v>8</v>
      </c>
      <c r="R3" s="26">
        <v>37909.050000000003</v>
      </c>
    </row>
    <row r="4" spans="1:18" x14ac:dyDescent="0.25">
      <c r="F4">
        <v>160</v>
      </c>
      <c r="G4" t="s">
        <v>33</v>
      </c>
      <c r="L4">
        <v>2864.32</v>
      </c>
      <c r="M4" t="s">
        <v>73</v>
      </c>
      <c r="Q4" s="25" t="s">
        <v>40</v>
      </c>
      <c r="R4" s="26">
        <v>210150.66</v>
      </c>
    </row>
    <row r="5" spans="1:18" x14ac:dyDescent="0.25">
      <c r="F5">
        <v>170</v>
      </c>
      <c r="G5" t="s">
        <v>34</v>
      </c>
      <c r="L5">
        <v>5112</v>
      </c>
      <c r="M5" t="s">
        <v>73</v>
      </c>
      <c r="Q5" s="25" t="s">
        <v>7</v>
      </c>
      <c r="R5" s="26">
        <v>89906.14</v>
      </c>
    </row>
    <row r="6" spans="1:18" x14ac:dyDescent="0.25">
      <c r="F6">
        <v>275</v>
      </c>
      <c r="G6" t="s">
        <v>35</v>
      </c>
      <c r="L6">
        <v>162.37</v>
      </c>
      <c r="M6" t="s">
        <v>73</v>
      </c>
      <c r="Q6" s="25" t="s">
        <v>74</v>
      </c>
      <c r="R6" s="26">
        <v>88020</v>
      </c>
    </row>
    <row r="7" spans="1:18" x14ac:dyDescent="0.25">
      <c r="F7">
        <v>510</v>
      </c>
      <c r="G7" t="s">
        <v>36</v>
      </c>
      <c r="L7">
        <v>7893.85</v>
      </c>
      <c r="M7" t="s">
        <v>8</v>
      </c>
      <c r="Q7" s="25" t="s">
        <v>81</v>
      </c>
      <c r="R7" s="26">
        <v>638815.16999999993</v>
      </c>
    </row>
    <row r="8" spans="1:18" x14ac:dyDescent="0.25">
      <c r="F8">
        <v>515</v>
      </c>
      <c r="G8" t="s">
        <v>37</v>
      </c>
      <c r="L8">
        <v>1275</v>
      </c>
      <c r="M8" t="s">
        <v>8</v>
      </c>
      <c r="Q8" s="25" t="s">
        <v>75</v>
      </c>
      <c r="R8" s="26">
        <v>-1484843.96</v>
      </c>
    </row>
    <row r="9" spans="1:18" x14ac:dyDescent="0.25">
      <c r="F9">
        <v>517</v>
      </c>
      <c r="G9" t="s">
        <v>38</v>
      </c>
      <c r="L9">
        <v>2400</v>
      </c>
      <c r="M9" t="s">
        <v>8</v>
      </c>
      <c r="Q9" s="25" t="s">
        <v>76</v>
      </c>
      <c r="R9" s="26">
        <v>-137248.62</v>
      </c>
    </row>
    <row r="10" spans="1:18" x14ac:dyDescent="0.25">
      <c r="F10">
        <v>610</v>
      </c>
      <c r="G10" t="s">
        <v>39</v>
      </c>
      <c r="L10">
        <v>7354.24</v>
      </c>
      <c r="M10" t="s">
        <v>7</v>
      </c>
      <c r="Q10" s="25" t="s">
        <v>10</v>
      </c>
      <c r="R10" s="26">
        <v>-11539.7</v>
      </c>
    </row>
    <row r="11" spans="1:18" x14ac:dyDescent="0.25">
      <c r="F11">
        <v>640</v>
      </c>
      <c r="G11" t="s">
        <v>40</v>
      </c>
      <c r="L11">
        <v>210150.66</v>
      </c>
      <c r="M11" t="s">
        <v>40</v>
      </c>
      <c r="Q11" s="25" t="s">
        <v>78</v>
      </c>
      <c r="R11" s="26">
        <v>-531811.23999999987</v>
      </c>
    </row>
    <row r="12" spans="1:18" x14ac:dyDescent="0.25">
      <c r="F12">
        <v>660</v>
      </c>
      <c r="G12" t="s">
        <v>41</v>
      </c>
      <c r="L12">
        <v>606.54999999999995</v>
      </c>
      <c r="M12" t="s">
        <v>7</v>
      </c>
    </row>
    <row r="13" spans="1:18" x14ac:dyDescent="0.25">
      <c r="F13">
        <v>670</v>
      </c>
      <c r="G13" t="s">
        <v>42</v>
      </c>
      <c r="L13">
        <v>4310.04</v>
      </c>
      <c r="M13" t="s">
        <v>7</v>
      </c>
    </row>
    <row r="14" spans="1:18" x14ac:dyDescent="0.25">
      <c r="F14">
        <v>690</v>
      </c>
      <c r="G14" t="s">
        <v>43</v>
      </c>
      <c r="L14">
        <v>61.26</v>
      </c>
      <c r="M14" t="s">
        <v>7</v>
      </c>
    </row>
    <row r="15" spans="1:18" x14ac:dyDescent="0.25">
      <c r="F15">
        <v>1000</v>
      </c>
      <c r="G15" t="s">
        <v>44</v>
      </c>
      <c r="L15">
        <v>-6771.37</v>
      </c>
      <c r="M15" t="s">
        <v>7</v>
      </c>
    </row>
    <row r="16" spans="1:18" x14ac:dyDescent="0.25">
      <c r="F16">
        <v>1010</v>
      </c>
      <c r="G16" t="s">
        <v>45</v>
      </c>
      <c r="L16">
        <v>9795.65</v>
      </c>
      <c r="M16" t="s">
        <v>7</v>
      </c>
    </row>
    <row r="17" spans="6:13" x14ac:dyDescent="0.25">
      <c r="F17">
        <v>1020</v>
      </c>
      <c r="G17" t="s">
        <v>46</v>
      </c>
      <c r="L17">
        <v>8306.24</v>
      </c>
      <c r="M17" t="s">
        <v>7</v>
      </c>
    </row>
    <row r="18" spans="6:13" x14ac:dyDescent="0.25">
      <c r="F18">
        <v>1090</v>
      </c>
      <c r="G18" t="s">
        <v>47</v>
      </c>
      <c r="L18">
        <v>1265.1199999999999</v>
      </c>
      <c r="M18" t="s">
        <v>7</v>
      </c>
    </row>
    <row r="19" spans="6:13" x14ac:dyDescent="0.25">
      <c r="F19">
        <v>1100</v>
      </c>
      <c r="G19" t="s">
        <v>48</v>
      </c>
      <c r="L19">
        <v>565.85</v>
      </c>
      <c r="M19" t="s">
        <v>7</v>
      </c>
    </row>
    <row r="20" spans="6:13" x14ac:dyDescent="0.25">
      <c r="F20">
        <v>1150</v>
      </c>
      <c r="G20" t="s">
        <v>49</v>
      </c>
      <c r="L20">
        <v>60243.76</v>
      </c>
      <c r="M20" t="s">
        <v>7</v>
      </c>
    </row>
    <row r="21" spans="6:13" x14ac:dyDescent="0.25">
      <c r="F21">
        <v>1410</v>
      </c>
      <c r="G21" t="s">
        <v>50</v>
      </c>
      <c r="L21">
        <v>1034.18</v>
      </c>
      <c r="M21" t="s">
        <v>8</v>
      </c>
    </row>
    <row r="22" spans="6:13" x14ac:dyDescent="0.25">
      <c r="F22">
        <v>1680</v>
      </c>
      <c r="G22" t="s">
        <v>51</v>
      </c>
      <c r="L22">
        <v>1731.02</v>
      </c>
      <c r="M22" t="s">
        <v>8</v>
      </c>
    </row>
    <row r="23" spans="6:13" x14ac:dyDescent="0.25">
      <c r="F23">
        <v>1890</v>
      </c>
      <c r="G23" t="s">
        <v>52</v>
      </c>
      <c r="L23">
        <v>175.14</v>
      </c>
      <c r="M23" t="s">
        <v>7</v>
      </c>
    </row>
    <row r="24" spans="6:13" x14ac:dyDescent="0.25">
      <c r="F24">
        <v>1900</v>
      </c>
      <c r="G24" t="s">
        <v>53</v>
      </c>
      <c r="L24">
        <v>339.47</v>
      </c>
      <c r="M24" t="s">
        <v>7</v>
      </c>
    </row>
    <row r="25" spans="6:13" x14ac:dyDescent="0.25">
      <c r="F25">
        <v>1940</v>
      </c>
      <c r="G25" t="s">
        <v>54</v>
      </c>
      <c r="L25">
        <v>10.82</v>
      </c>
      <c r="M25" t="s">
        <v>7</v>
      </c>
    </row>
    <row r="26" spans="6:13" x14ac:dyDescent="0.25">
      <c r="F26">
        <v>2280</v>
      </c>
      <c r="G26" t="s">
        <v>55</v>
      </c>
      <c r="L26">
        <v>7.25</v>
      </c>
      <c r="M26" t="s">
        <v>7</v>
      </c>
    </row>
    <row r="27" spans="6:13" x14ac:dyDescent="0.25">
      <c r="F27">
        <v>2500</v>
      </c>
      <c r="G27" t="s">
        <v>56</v>
      </c>
      <c r="L27">
        <v>1805.54</v>
      </c>
      <c r="M27" t="s">
        <v>7</v>
      </c>
    </row>
    <row r="28" spans="6:13" x14ac:dyDescent="0.25">
      <c r="F28">
        <v>2501</v>
      </c>
      <c r="G28" t="s">
        <v>57</v>
      </c>
      <c r="L28">
        <v>1020.5</v>
      </c>
      <c r="M28" t="s">
        <v>7</v>
      </c>
    </row>
    <row r="29" spans="6:13" x14ac:dyDescent="0.25">
      <c r="F29">
        <v>2505</v>
      </c>
      <c r="G29" t="s">
        <v>58</v>
      </c>
      <c r="L29">
        <v>433.45</v>
      </c>
      <c r="M29" t="s">
        <v>7</v>
      </c>
    </row>
    <row r="30" spans="6:13" x14ac:dyDescent="0.25">
      <c r="F30">
        <v>2550</v>
      </c>
      <c r="G30" t="s">
        <v>59</v>
      </c>
      <c r="L30">
        <v>376.63</v>
      </c>
      <c r="M30" t="s">
        <v>7</v>
      </c>
    </row>
    <row r="31" spans="6:13" x14ac:dyDescent="0.25">
      <c r="F31">
        <v>2760</v>
      </c>
      <c r="G31" t="s">
        <v>60</v>
      </c>
      <c r="L31">
        <v>23575</v>
      </c>
      <c r="M31" t="s">
        <v>8</v>
      </c>
    </row>
    <row r="32" spans="6:13" x14ac:dyDescent="0.25">
      <c r="F32">
        <v>3010</v>
      </c>
      <c r="G32" t="s">
        <v>61</v>
      </c>
      <c r="L32">
        <v>57554</v>
      </c>
      <c r="M32" t="s">
        <v>74</v>
      </c>
    </row>
    <row r="33" spans="6:13" x14ac:dyDescent="0.25">
      <c r="F33">
        <v>3012</v>
      </c>
      <c r="G33" t="s">
        <v>62</v>
      </c>
      <c r="L33">
        <v>29157</v>
      </c>
      <c r="M33" t="s">
        <v>74</v>
      </c>
    </row>
    <row r="34" spans="6:13" x14ac:dyDescent="0.25">
      <c r="F34">
        <v>3013</v>
      </c>
      <c r="G34" t="s">
        <v>63</v>
      </c>
      <c r="L34">
        <v>1309</v>
      </c>
      <c r="M34" t="s">
        <v>74</v>
      </c>
    </row>
    <row r="35" spans="6:13" x14ac:dyDescent="0.25">
      <c r="F35">
        <v>3253</v>
      </c>
      <c r="G35" t="s">
        <v>64</v>
      </c>
      <c r="L35">
        <v>554636.18999999994</v>
      </c>
      <c r="M35" t="s">
        <v>81</v>
      </c>
    </row>
    <row r="36" spans="6:13" x14ac:dyDescent="0.25">
      <c r="F36">
        <v>3254</v>
      </c>
      <c r="G36" t="s">
        <v>65</v>
      </c>
      <c r="L36">
        <v>1577.4</v>
      </c>
      <c r="M36" t="s">
        <v>81</v>
      </c>
    </row>
    <row r="37" spans="6:13" x14ac:dyDescent="0.25">
      <c r="F37">
        <v>3258</v>
      </c>
      <c r="G37" t="s">
        <v>66</v>
      </c>
      <c r="L37">
        <v>94000</v>
      </c>
      <c r="M37" t="s">
        <v>81</v>
      </c>
    </row>
    <row r="38" spans="6:13" x14ac:dyDescent="0.25">
      <c r="F38">
        <v>3259</v>
      </c>
      <c r="G38" t="s">
        <v>67</v>
      </c>
      <c r="L38">
        <v>-11398.42</v>
      </c>
      <c r="M38" t="s">
        <v>81</v>
      </c>
    </row>
    <row r="39" spans="6:13" x14ac:dyDescent="0.25">
      <c r="F39">
        <v>5330</v>
      </c>
      <c r="G39" t="s">
        <v>68</v>
      </c>
      <c r="L39">
        <v>-1484843.96</v>
      </c>
      <c r="M39" t="s">
        <v>75</v>
      </c>
    </row>
    <row r="40" spans="6:13" x14ac:dyDescent="0.25">
      <c r="F40">
        <v>5460</v>
      </c>
      <c r="G40" t="s">
        <v>69</v>
      </c>
      <c r="L40">
        <v>-137248.62</v>
      </c>
      <c r="M40" t="s">
        <v>76</v>
      </c>
    </row>
    <row r="41" spans="6:13" x14ac:dyDescent="0.25">
      <c r="F41">
        <v>5480</v>
      </c>
      <c r="G41" t="s">
        <v>70</v>
      </c>
      <c r="L41">
        <v>-7425</v>
      </c>
      <c r="M41" t="s">
        <v>10</v>
      </c>
    </row>
    <row r="42" spans="6:13" x14ac:dyDescent="0.25">
      <c r="F42">
        <v>5600</v>
      </c>
      <c r="G42" t="s">
        <v>71</v>
      </c>
      <c r="L42">
        <v>-4114.7</v>
      </c>
      <c r="M42" t="s">
        <v>77</v>
      </c>
    </row>
    <row r="43" spans="6:13" x14ac:dyDescent="0.25">
      <c r="L43">
        <v>-531811.24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85" zoomScaleNormal="85" workbookViewId="0">
      <selection activeCell="R8" sqref="R8:R10"/>
    </sheetView>
  </sheetViews>
  <sheetFormatPr defaultRowHeight="15" x14ac:dyDescent="0.25"/>
  <cols>
    <col min="1" max="1" width="3" bestFit="1" customWidth="1"/>
    <col min="2" max="2" width="8.28515625" bestFit="1" customWidth="1"/>
    <col min="3" max="3" width="2" bestFit="1" customWidth="1"/>
    <col min="4" max="4" width="13.85546875" bestFit="1" customWidth="1"/>
    <col min="5" max="5" width="6.85546875" bestFit="1" customWidth="1"/>
    <col min="6" max="6" width="8.140625" bestFit="1" customWidth="1"/>
    <col min="7" max="7" width="34.7109375" bestFit="1" customWidth="1"/>
    <col min="8" max="9" width="4.85546875" bestFit="1" customWidth="1"/>
    <col min="10" max="10" width="3.140625" bestFit="1" customWidth="1"/>
    <col min="11" max="11" width="4.85546875" bestFit="1" customWidth="1"/>
    <col min="12" max="12" width="11.7109375" bestFit="1" customWidth="1"/>
    <col min="13" max="13" width="23.85546875" bestFit="1" customWidth="1"/>
    <col min="17" max="17" width="23.85546875" bestFit="1" customWidth="1"/>
    <col min="18" max="18" width="14.85546875" customWidth="1"/>
    <col min="19" max="24" width="23" bestFit="1" customWidth="1"/>
    <col min="25" max="25" width="11.28515625" bestFit="1" customWidth="1"/>
  </cols>
  <sheetData>
    <row r="1" spans="1:18" x14ac:dyDescent="0.25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72</v>
      </c>
      <c r="Q1" s="24" t="s">
        <v>79</v>
      </c>
      <c r="R1" t="s">
        <v>80</v>
      </c>
    </row>
    <row r="2" spans="1:18" x14ac:dyDescent="0.25">
      <c r="F2">
        <v>100</v>
      </c>
      <c r="G2" t="s">
        <v>31</v>
      </c>
      <c r="L2">
        <v>28221</v>
      </c>
      <c r="M2" t="s">
        <v>73</v>
      </c>
      <c r="Q2" s="25" t="s">
        <v>73</v>
      </c>
      <c r="R2" s="26">
        <v>38096.450000000004</v>
      </c>
    </row>
    <row r="3" spans="1:18" x14ac:dyDescent="0.25">
      <c r="F3">
        <v>135</v>
      </c>
      <c r="G3" t="s">
        <v>32</v>
      </c>
      <c r="L3">
        <v>1482.67</v>
      </c>
      <c r="M3" t="s">
        <v>73</v>
      </c>
      <c r="Q3" s="25" t="s">
        <v>8</v>
      </c>
      <c r="R3" s="26">
        <v>42049.59</v>
      </c>
    </row>
    <row r="4" spans="1:18" x14ac:dyDescent="0.25">
      <c r="F4">
        <v>160</v>
      </c>
      <c r="G4" t="s">
        <v>33</v>
      </c>
      <c r="L4">
        <v>2936.57</v>
      </c>
      <c r="M4" t="s">
        <v>73</v>
      </c>
      <c r="Q4" s="25" t="s">
        <v>40</v>
      </c>
      <c r="R4" s="26">
        <v>250066.37</v>
      </c>
    </row>
    <row r="5" spans="1:18" x14ac:dyDescent="0.25">
      <c r="F5">
        <v>170</v>
      </c>
      <c r="G5" t="s">
        <v>34</v>
      </c>
      <c r="L5">
        <v>5257.55</v>
      </c>
      <c r="M5" t="s">
        <v>73</v>
      </c>
      <c r="Q5" s="25" t="s">
        <v>7</v>
      </c>
      <c r="R5" s="26">
        <v>128028.80999999998</v>
      </c>
    </row>
    <row r="6" spans="1:18" x14ac:dyDescent="0.25">
      <c r="F6">
        <v>275</v>
      </c>
      <c r="G6" t="s">
        <v>35</v>
      </c>
      <c r="L6">
        <v>198.66</v>
      </c>
      <c r="M6" t="s">
        <v>73</v>
      </c>
      <c r="Q6" s="25" t="s">
        <v>74</v>
      </c>
      <c r="R6" s="26">
        <v>95336.09</v>
      </c>
    </row>
    <row r="7" spans="1:18" x14ac:dyDescent="0.25">
      <c r="F7">
        <v>500</v>
      </c>
      <c r="G7" t="s">
        <v>83</v>
      </c>
      <c r="L7">
        <v>0</v>
      </c>
      <c r="M7" t="s">
        <v>8</v>
      </c>
      <c r="Q7" s="25" t="s">
        <v>81</v>
      </c>
      <c r="R7" s="26">
        <v>514957.31000000006</v>
      </c>
    </row>
    <row r="8" spans="1:18" x14ac:dyDescent="0.25">
      <c r="F8">
        <v>510</v>
      </c>
      <c r="G8" t="s">
        <v>36</v>
      </c>
      <c r="L8">
        <v>14986.71</v>
      </c>
      <c r="M8" t="s">
        <v>8</v>
      </c>
      <c r="Q8" s="25" t="s">
        <v>75</v>
      </c>
      <c r="R8" s="26">
        <v>-1533963.76</v>
      </c>
    </row>
    <row r="9" spans="1:18" x14ac:dyDescent="0.25">
      <c r="F9">
        <v>515</v>
      </c>
      <c r="G9" t="s">
        <v>37</v>
      </c>
      <c r="L9">
        <v>134.94999999999999</v>
      </c>
      <c r="M9" t="s">
        <v>8</v>
      </c>
      <c r="Q9" s="25" t="s">
        <v>76</v>
      </c>
      <c r="R9" s="26">
        <v>-152257.98000000001</v>
      </c>
    </row>
    <row r="10" spans="1:18" x14ac:dyDescent="0.25">
      <c r="F10">
        <v>517</v>
      </c>
      <c r="G10" t="s">
        <v>38</v>
      </c>
      <c r="L10">
        <v>2400</v>
      </c>
      <c r="M10" t="s">
        <v>8</v>
      </c>
      <c r="Q10" s="25" t="s">
        <v>10</v>
      </c>
      <c r="R10" s="26">
        <v>-6817.5</v>
      </c>
    </row>
    <row r="11" spans="1:18" x14ac:dyDescent="0.25">
      <c r="F11">
        <v>610</v>
      </c>
      <c r="G11" t="s">
        <v>39</v>
      </c>
      <c r="L11">
        <v>8657.67</v>
      </c>
      <c r="M11" t="s">
        <v>7</v>
      </c>
      <c r="Q11" s="25" t="s">
        <v>78</v>
      </c>
      <c r="R11" s="26">
        <v>-624504.61999999988</v>
      </c>
    </row>
    <row r="12" spans="1:18" x14ac:dyDescent="0.25">
      <c r="F12">
        <v>630</v>
      </c>
      <c r="G12" t="s">
        <v>84</v>
      </c>
      <c r="L12">
        <v>3484</v>
      </c>
      <c r="M12" t="s">
        <v>7</v>
      </c>
    </row>
    <row r="13" spans="1:18" x14ac:dyDescent="0.25">
      <c r="F13">
        <v>640</v>
      </c>
      <c r="G13" t="s">
        <v>40</v>
      </c>
      <c r="L13">
        <v>250066.37</v>
      </c>
      <c r="M13" t="s">
        <v>40</v>
      </c>
    </row>
    <row r="14" spans="1:18" x14ac:dyDescent="0.25">
      <c r="F14">
        <v>670</v>
      </c>
      <c r="G14" t="s">
        <v>42</v>
      </c>
      <c r="L14">
        <v>6679.6</v>
      </c>
      <c r="M14" t="s">
        <v>7</v>
      </c>
    </row>
    <row r="15" spans="1:18" x14ac:dyDescent="0.25">
      <c r="F15">
        <v>690</v>
      </c>
      <c r="G15" t="s">
        <v>43</v>
      </c>
      <c r="L15">
        <v>49.61</v>
      </c>
      <c r="M15" t="s">
        <v>7</v>
      </c>
    </row>
    <row r="16" spans="1:18" x14ac:dyDescent="0.25">
      <c r="F16">
        <v>1000</v>
      </c>
      <c r="G16" t="s">
        <v>44</v>
      </c>
      <c r="L16">
        <v>157.41999999999999</v>
      </c>
      <c r="M16" t="s">
        <v>7</v>
      </c>
    </row>
    <row r="17" spans="6:13" x14ac:dyDescent="0.25">
      <c r="F17">
        <v>1010</v>
      </c>
      <c r="G17" t="s">
        <v>45</v>
      </c>
      <c r="L17">
        <v>9021.2099999999991</v>
      </c>
      <c r="M17" t="s">
        <v>7</v>
      </c>
    </row>
    <row r="18" spans="6:13" x14ac:dyDescent="0.25">
      <c r="F18">
        <v>1020</v>
      </c>
      <c r="G18" t="s">
        <v>46</v>
      </c>
      <c r="L18">
        <v>6222</v>
      </c>
      <c r="M18" t="s">
        <v>7</v>
      </c>
    </row>
    <row r="19" spans="6:13" x14ac:dyDescent="0.25">
      <c r="F19">
        <v>1090</v>
      </c>
      <c r="G19" t="s">
        <v>47</v>
      </c>
      <c r="L19">
        <v>2203.2800000000002</v>
      </c>
      <c r="M19" t="s">
        <v>7</v>
      </c>
    </row>
    <row r="20" spans="6:13" x14ac:dyDescent="0.25">
      <c r="F20">
        <v>1100</v>
      </c>
      <c r="G20" t="s">
        <v>48</v>
      </c>
      <c r="L20">
        <v>552.51</v>
      </c>
      <c r="M20" t="s">
        <v>7</v>
      </c>
    </row>
    <row r="21" spans="6:13" x14ac:dyDescent="0.25">
      <c r="F21">
        <v>1150</v>
      </c>
      <c r="G21" t="s">
        <v>49</v>
      </c>
      <c r="L21">
        <v>77614.91</v>
      </c>
      <c r="M21" t="s">
        <v>7</v>
      </c>
    </row>
    <row r="22" spans="6:13" x14ac:dyDescent="0.25">
      <c r="F22">
        <v>1280</v>
      </c>
      <c r="G22" t="s">
        <v>85</v>
      </c>
      <c r="L22">
        <v>590</v>
      </c>
      <c r="M22" t="s">
        <v>7</v>
      </c>
    </row>
    <row r="23" spans="6:13" x14ac:dyDescent="0.25">
      <c r="F23">
        <v>1410</v>
      </c>
      <c r="G23" t="s">
        <v>50</v>
      </c>
      <c r="L23">
        <v>455.58</v>
      </c>
      <c r="M23" t="s">
        <v>8</v>
      </c>
    </row>
    <row r="24" spans="6:13" x14ac:dyDescent="0.25">
      <c r="F24">
        <v>1680</v>
      </c>
      <c r="G24" t="s">
        <v>51</v>
      </c>
      <c r="L24">
        <v>497.35</v>
      </c>
      <c r="M24" t="s">
        <v>8</v>
      </c>
    </row>
    <row r="25" spans="6:13" x14ac:dyDescent="0.25">
      <c r="F25">
        <v>1890</v>
      </c>
      <c r="G25" t="s">
        <v>52</v>
      </c>
      <c r="L25">
        <v>163.83000000000001</v>
      </c>
      <c r="M25" t="s">
        <v>7</v>
      </c>
    </row>
    <row r="26" spans="6:13" x14ac:dyDescent="0.25">
      <c r="F26">
        <v>1900</v>
      </c>
      <c r="G26" t="s">
        <v>53</v>
      </c>
      <c r="L26">
        <v>303.39</v>
      </c>
      <c r="M26" t="s">
        <v>7</v>
      </c>
    </row>
    <row r="27" spans="6:13" x14ac:dyDescent="0.25">
      <c r="F27">
        <v>2500</v>
      </c>
      <c r="G27" t="s">
        <v>56</v>
      </c>
      <c r="L27">
        <v>8905.93</v>
      </c>
      <c r="M27" t="s">
        <v>7</v>
      </c>
    </row>
    <row r="28" spans="6:13" x14ac:dyDescent="0.25">
      <c r="F28">
        <v>2501</v>
      </c>
      <c r="G28" t="s">
        <v>57</v>
      </c>
      <c r="L28">
        <v>2665.64</v>
      </c>
      <c r="M28" t="s">
        <v>7</v>
      </c>
    </row>
    <row r="29" spans="6:13" x14ac:dyDescent="0.25">
      <c r="F29">
        <v>2505</v>
      </c>
      <c r="G29" t="s">
        <v>58</v>
      </c>
      <c r="L29">
        <v>315.83999999999997</v>
      </c>
      <c r="M29" t="s">
        <v>7</v>
      </c>
    </row>
    <row r="30" spans="6:13" x14ac:dyDescent="0.25">
      <c r="F30">
        <v>2550</v>
      </c>
      <c r="G30" t="s">
        <v>59</v>
      </c>
      <c r="L30">
        <v>441.97</v>
      </c>
      <c r="M30" t="s">
        <v>7</v>
      </c>
    </row>
    <row r="31" spans="6:13" x14ac:dyDescent="0.25">
      <c r="F31">
        <v>2760</v>
      </c>
      <c r="G31" t="s">
        <v>60</v>
      </c>
      <c r="L31">
        <v>23575</v>
      </c>
      <c r="M31" t="s">
        <v>8</v>
      </c>
    </row>
    <row r="32" spans="6:13" x14ac:dyDescent="0.25">
      <c r="F32">
        <v>3010</v>
      </c>
      <c r="G32" t="s">
        <v>61</v>
      </c>
      <c r="L32">
        <v>64253.09</v>
      </c>
      <c r="M32" t="s">
        <v>74</v>
      </c>
    </row>
    <row r="33" spans="6:13" x14ac:dyDescent="0.25">
      <c r="F33">
        <v>3012</v>
      </c>
      <c r="G33" t="s">
        <v>62</v>
      </c>
      <c r="L33">
        <v>30395</v>
      </c>
      <c r="M33" t="s">
        <v>74</v>
      </c>
    </row>
    <row r="34" spans="6:13" x14ac:dyDescent="0.25">
      <c r="F34">
        <v>3013</v>
      </c>
      <c r="G34" t="s">
        <v>63</v>
      </c>
      <c r="L34">
        <v>688</v>
      </c>
      <c r="M34" t="s">
        <v>74</v>
      </c>
    </row>
    <row r="35" spans="6:13" x14ac:dyDescent="0.25">
      <c r="F35">
        <v>3253</v>
      </c>
      <c r="G35" t="s">
        <v>64</v>
      </c>
      <c r="L35">
        <v>453140.01</v>
      </c>
      <c r="M35" t="s">
        <v>81</v>
      </c>
    </row>
    <row r="36" spans="6:13" x14ac:dyDescent="0.25">
      <c r="F36">
        <v>3254</v>
      </c>
      <c r="G36" t="s">
        <v>65</v>
      </c>
      <c r="L36">
        <v>1577.4</v>
      </c>
      <c r="M36" t="s">
        <v>81</v>
      </c>
    </row>
    <row r="37" spans="6:13" x14ac:dyDescent="0.25">
      <c r="F37">
        <v>3258</v>
      </c>
      <c r="G37" t="s">
        <v>66</v>
      </c>
      <c r="L37">
        <v>60239.9</v>
      </c>
      <c r="M37" t="s">
        <v>81</v>
      </c>
    </row>
    <row r="38" spans="6:13" x14ac:dyDescent="0.25">
      <c r="F38">
        <v>5330</v>
      </c>
      <c r="G38" t="s">
        <v>68</v>
      </c>
      <c r="L38">
        <v>-1533963.76</v>
      </c>
      <c r="M38" t="s">
        <v>75</v>
      </c>
    </row>
    <row r="39" spans="6:13" x14ac:dyDescent="0.25">
      <c r="F39">
        <v>5460</v>
      </c>
      <c r="G39" t="s">
        <v>69</v>
      </c>
      <c r="L39">
        <v>-152257.98000000001</v>
      </c>
      <c r="M39" t="s">
        <v>76</v>
      </c>
    </row>
    <row r="40" spans="6:13" x14ac:dyDescent="0.25">
      <c r="F40">
        <v>5480</v>
      </c>
      <c r="G40" t="s">
        <v>70</v>
      </c>
      <c r="L40">
        <v>-2887.5</v>
      </c>
      <c r="M40" t="s">
        <v>10</v>
      </c>
    </row>
    <row r="41" spans="6:13" x14ac:dyDescent="0.25">
      <c r="F41">
        <v>5600</v>
      </c>
      <c r="G41" t="s">
        <v>71</v>
      </c>
      <c r="L41">
        <v>-3930</v>
      </c>
      <c r="M41" t="s">
        <v>10</v>
      </c>
    </row>
    <row r="42" spans="6:13" x14ac:dyDescent="0.25">
      <c r="L42">
        <v>-624504.62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Craven DC Parking Account</vt:lpstr>
      <vt:lpstr>2017_18 WP</vt:lpstr>
      <vt:lpstr>2018_19 WP</vt:lpstr>
      <vt:lpstr>'Craven DC Parking Account'!Print_Area</vt:lpstr>
    </vt:vector>
  </TitlesOfParts>
  <Company>Craven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Siddall</dc:creator>
  <cp:lastModifiedBy>James Hordern</cp:lastModifiedBy>
  <cp:lastPrinted>2019-10-04T12:27:39Z</cp:lastPrinted>
  <dcterms:created xsi:type="dcterms:W3CDTF">2014-10-16T08:37:53Z</dcterms:created>
  <dcterms:modified xsi:type="dcterms:W3CDTF">2019-10-04T12:28:00Z</dcterms:modified>
</cp:coreProperties>
</file>